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Graduatoria" sheetId="3" r:id="rId1"/>
  </sheets>
  <definedNames>
    <definedName name="_xlnm.Print_Titles" localSheetId="0">Graduatoria!$3:$3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L17" i="3" l="1"/>
  <c r="L5" i="3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</calcChain>
</file>

<file path=xl/sharedStrings.xml><?xml version="1.0" encoding="utf-8"?>
<sst xmlns="http://schemas.openxmlformats.org/spreadsheetml/2006/main" count="87" uniqueCount="67">
  <si>
    <t>PUNTEGGIO</t>
  </si>
  <si>
    <t>POSIZIONE</t>
  </si>
  <si>
    <t>RAGIONE SOCIALE</t>
  </si>
  <si>
    <t>INDIRIZZO</t>
  </si>
  <si>
    <t>COMUNE SEDE</t>
  </si>
  <si>
    <t>COR</t>
  </si>
  <si>
    <t>MACERATA</t>
  </si>
  <si>
    <t>MATELICA</t>
  </si>
  <si>
    <t>MONTECASSIANO</t>
  </si>
  <si>
    <t>TOLENTINO</t>
  </si>
  <si>
    <t>NUMERO DOMANDA</t>
  </si>
  <si>
    <t>P. IVA/
CODICE FISCALE</t>
  </si>
  <si>
    <t>SPESA
AMMESSA</t>
  </si>
  <si>
    <t>CONTRIBUTO
AMMESSO</t>
  </si>
  <si>
    <t>CONTRIBUTO
CONCESSO</t>
  </si>
  <si>
    <t>PROGRESSIVO
FABBISOGNO TOTALE</t>
  </si>
  <si>
    <t>ALLEGATO A</t>
  </si>
  <si>
    <t>FINANZIABILITA'</t>
  </si>
  <si>
    <t>01535550436</t>
  </si>
  <si>
    <t>01542720436</t>
  </si>
  <si>
    <t>01751020437</t>
  </si>
  <si>
    <t>01898260433</t>
  </si>
  <si>
    <t>01669520437</t>
  </si>
  <si>
    <t>01188130437</t>
  </si>
  <si>
    <t>GI.S.PA.C. GESTIONI SRL</t>
  </si>
  <si>
    <t>FASHION MITHO‘S CAFE‘ S.R.L.</t>
  </si>
  <si>
    <t>RISTORANTE - ROSTICCERIA DA GENNA DI MOCHI ELSA</t>
  </si>
  <si>
    <t>IL CASOLARE DEI SEGRETI S.R.L.</t>
  </si>
  <si>
    <t>NIM SOCIETA‘ A RESPONSABILITA‘ LIMITATA SEMPLIFICATA</t>
  </si>
  <si>
    <t>CASTELLANI PATRIZIA</t>
  </si>
  <si>
    <t>LE DELIZIE DEL BORGO DI ANDREANI SOFIA</t>
  </si>
  <si>
    <t>BELLESI GIOVANNI</t>
  </si>
  <si>
    <t>LIVING CAFFE‘ DI BELFIORI GIORGIO</t>
  </si>
  <si>
    <t>BIAGETTI GRAZIANO</t>
  </si>
  <si>
    <t>ROSSODISERA BISTRO‘ DI SCATTOLINI FRANCESCO</t>
  </si>
  <si>
    <t>MERIGIO‘ DESIGNER DI MARILENA DEL MONTE</t>
  </si>
  <si>
    <t>D QUADRO DI DIEGO DOMINICI &amp; C. SNC</t>
  </si>
  <si>
    <t>CONTRADA BIBIANO 13 62010 TREIA (MC)</t>
  </si>
  <si>
    <t>VIA PIETRO NENNI 19 62029 TOLENTINO (MC)</t>
  </si>
  <si>
    <t>VIA ENRICO MATTEI 127/A 62014 CORRIDONIA (MC)</t>
  </si>
  <si>
    <t>CONTRADA SAN LORENZO 28 62010 TREIA (MC)</t>
  </si>
  <si>
    <t>VIA VALLECASCIA 34/A 62010 MONTECASSIANO (MC)</t>
  </si>
  <si>
    <t>CONTRADA SAN CARLO 29 62010 TREIA (MC)</t>
  </si>
  <si>
    <t>BORGO VITTORIO VENETO 26/A 62010 TREIA (MC)</t>
  </si>
  <si>
    <t>VIA MADONNA DELLE CARCERI 47 62032 CAMERINO (MC)</t>
  </si>
  <si>
    <t>VIA GRIFONI 13 62024 MATELICA (MC)</t>
  </si>
  <si>
    <t>CORSO GARIBALDI 98 62010 TREIA (MC)</t>
  </si>
  <si>
    <t>LOCALITA' VALLECASCIA 40/D 
62010 MONTECASSIANO (MC)</t>
  </si>
  <si>
    <t>VIA ANTOLISEI 5 62100 MACERATA (MC)</t>
  </si>
  <si>
    <t>VIA MADONNA DELLE CARCERI SNC 
62032 CAMERINO (MC)</t>
  </si>
  <si>
    <t>VIA LE MOSSE N. 68 62032 CAMERINO (MC)</t>
  </si>
  <si>
    <t>TREIA</t>
  </si>
  <si>
    <t>CORRIDONIA</t>
  </si>
  <si>
    <t>CAMERINO</t>
  </si>
  <si>
    <r>
      <t xml:space="preserve">Programma Operativo Regionale del Fondo Europeo di Sviluppo Regionale POR MARCHE FESR 2014/2020 – ASSE 8 – OS 23 – AZIONE 23.2 – intervento 23.2.3 - 
FINANZIAMENTO RIVOLTO A PROGETTI DI SISTEMA PER LA VALORIZZAZIONE E RIQUALIFICAZIONE DELLE PICCOLE E MEDIE IMPRESE 
DEL SETTORE DEL TURISMO, CULTURA, COMMERCIO, DEI SERVIZI E DELL’ARTIGIANATO ARTISTICO E DI QUALITA'
</t>
    </r>
    <r>
      <rPr>
        <b/>
        <sz val="11"/>
        <color theme="1"/>
        <rFont val="Calibri"/>
        <family val="2"/>
        <scheme val="minor"/>
      </rPr>
      <t>SECONDO SCORRIMENTO GRADUATORIA approvata con DDPF n. 127 del 25 agosto 2020</t>
    </r>
  </si>
  <si>
    <t>TOTALE</t>
  </si>
  <si>
    <t>* KOSS SNC DI MATTEUCCI CARLO E C. contributo ridotto per insufficienza di disponibilità finanziaria da € 49.287,97 ad € 34.527,28.</t>
  </si>
  <si>
    <r>
      <t>KOSS SNC DI MATTEUCCI CARLO E C.</t>
    </r>
    <r>
      <rPr>
        <b/>
        <sz val="11"/>
        <color theme="1"/>
        <rFont val="Calibri"/>
        <family val="2"/>
        <scheme val="minor"/>
      </rPr>
      <t>*</t>
    </r>
  </si>
  <si>
    <t>Finanziato</t>
  </si>
  <si>
    <t>01816740433/MCHLSE57B60Z600C</t>
  </si>
  <si>
    <t>00431140433/CSTPRZ42H59H501D</t>
  </si>
  <si>
    <t>00779450436/BLLGNN64R23B474M</t>
  </si>
  <si>
    <t>01081190439/BLFGRG56E30B474Y</t>
  </si>
  <si>
    <t>01179850431/BGTGZN61H13L366M</t>
  </si>
  <si>
    <t>01130230434/SCTFNC69H03F454B</t>
  </si>
  <si>
    <t>01749230437/DLMMLN78S55H876M</t>
  </si>
  <si>
    <t>01982860437/NDRSFO98L43E783A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</si>
</sst>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9" fontId="0" fillId="4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7.7109375" style="3" customWidth="1"/>
    <col min="2" max="2" width="10.7109375" style="3" bestFit="1" customWidth="1"/>
    <col min="3" max="3" width="16.5703125" style="1" customWidth="1"/>
    <col min="4" max="4" width="7" style="3" customWidth="1"/>
    <col min="5" max="5" width="31.5703125" style="3" customWidth="1"/>
    <col min="6" max="6" width="43.42578125" style="1" customWidth="1"/>
    <col min="7" max="7" width="45.42578125" style="1" customWidth="1"/>
    <col min="8" max="8" width="17.85546875" style="1" bestFit="1" customWidth="1"/>
    <col min="9" max="9" width="11.5703125" style="3" bestFit="1" customWidth="1"/>
    <col min="10" max="11" width="12.7109375" style="3" customWidth="1"/>
    <col min="12" max="12" width="13.7109375" style="3" bestFit="1" customWidth="1"/>
    <col min="13" max="13" width="11.85546875" style="3" bestFit="1" customWidth="1"/>
    <col min="14" max="14" width="9.140625" style="3"/>
    <col min="15" max="15" width="10.5703125" style="3" bestFit="1" customWidth="1"/>
    <col min="16" max="16384" width="9.140625" style="3"/>
  </cols>
  <sheetData>
    <row r="1" spans="1:13" ht="21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95.25" customHeight="1" x14ac:dyDescent="0.25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2" customFormat="1" ht="61.5" customHeight="1" x14ac:dyDescent="0.25">
      <c r="A3" s="8" t="s">
        <v>1</v>
      </c>
      <c r="B3" s="4" t="s">
        <v>10</v>
      </c>
      <c r="C3" s="4" t="s">
        <v>17</v>
      </c>
      <c r="D3" s="8" t="s">
        <v>0</v>
      </c>
      <c r="E3" s="4" t="s">
        <v>11</v>
      </c>
      <c r="F3" s="4" t="s">
        <v>2</v>
      </c>
      <c r="G3" s="4" t="s">
        <v>3</v>
      </c>
      <c r="H3" s="4" t="s">
        <v>4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5</v>
      </c>
    </row>
    <row r="4" spans="1:13" s="7" customFormat="1" ht="45" customHeight="1" x14ac:dyDescent="0.25">
      <c r="A4" s="9">
        <v>116</v>
      </c>
      <c r="B4" s="9">
        <v>18499</v>
      </c>
      <c r="C4" s="14" t="s">
        <v>58</v>
      </c>
      <c r="D4" s="9">
        <v>25</v>
      </c>
      <c r="E4" s="5" t="s">
        <v>18</v>
      </c>
      <c r="F4" s="5" t="s">
        <v>24</v>
      </c>
      <c r="G4" s="5" t="s">
        <v>37</v>
      </c>
      <c r="H4" s="5" t="s">
        <v>51</v>
      </c>
      <c r="I4" s="6">
        <v>109616</v>
      </c>
      <c r="J4" s="6">
        <v>50000</v>
      </c>
      <c r="K4" s="6">
        <v>50000</v>
      </c>
      <c r="L4" s="6">
        <v>50000</v>
      </c>
      <c r="M4" s="9">
        <v>5915849</v>
      </c>
    </row>
    <row r="5" spans="1:13" s="7" customFormat="1" ht="45" customHeight="1" x14ac:dyDescent="0.25">
      <c r="A5" s="9">
        <v>117</v>
      </c>
      <c r="B5" s="9">
        <v>18507</v>
      </c>
      <c r="C5" s="14" t="s">
        <v>58</v>
      </c>
      <c r="D5" s="9">
        <v>25</v>
      </c>
      <c r="E5" s="5" t="s">
        <v>19</v>
      </c>
      <c r="F5" s="5" t="s">
        <v>25</v>
      </c>
      <c r="G5" s="5" t="s">
        <v>38</v>
      </c>
      <c r="H5" s="5" t="s">
        <v>9</v>
      </c>
      <c r="I5" s="6">
        <v>22167</v>
      </c>
      <c r="J5" s="6">
        <v>11083.5</v>
      </c>
      <c r="K5" s="6">
        <v>11083.5</v>
      </c>
      <c r="L5" s="6">
        <f>L4+J5</f>
        <v>61083.5</v>
      </c>
      <c r="M5" s="9">
        <v>5915869</v>
      </c>
    </row>
    <row r="6" spans="1:13" s="7" customFormat="1" ht="45" customHeight="1" x14ac:dyDescent="0.25">
      <c r="A6" s="9">
        <v>118</v>
      </c>
      <c r="B6" s="9">
        <v>18522</v>
      </c>
      <c r="C6" s="14" t="s">
        <v>58</v>
      </c>
      <c r="D6" s="9">
        <v>25</v>
      </c>
      <c r="E6" s="5" t="s">
        <v>59</v>
      </c>
      <c r="F6" s="5" t="s">
        <v>26</v>
      </c>
      <c r="G6" s="5" t="s">
        <v>39</v>
      </c>
      <c r="H6" s="5" t="s">
        <v>52</v>
      </c>
      <c r="I6" s="6">
        <v>88371.64</v>
      </c>
      <c r="J6" s="6">
        <v>44185.82</v>
      </c>
      <c r="K6" s="6">
        <v>44185.82</v>
      </c>
      <c r="L6" s="6">
        <f>L5+J6</f>
        <v>105269.32</v>
      </c>
      <c r="M6" s="9">
        <v>5915898</v>
      </c>
    </row>
    <row r="7" spans="1:13" s="7" customFormat="1" ht="45" customHeight="1" x14ac:dyDescent="0.25">
      <c r="A7" s="9">
        <v>119</v>
      </c>
      <c r="B7" s="9">
        <v>18545</v>
      </c>
      <c r="C7" s="14" t="s">
        <v>58</v>
      </c>
      <c r="D7" s="9">
        <v>25</v>
      </c>
      <c r="E7" s="5" t="s">
        <v>20</v>
      </c>
      <c r="F7" s="5" t="s">
        <v>27</v>
      </c>
      <c r="G7" s="5" t="s">
        <v>40</v>
      </c>
      <c r="H7" s="5" t="s">
        <v>51</v>
      </c>
      <c r="I7" s="6">
        <v>104839.7</v>
      </c>
      <c r="J7" s="6">
        <v>50000</v>
      </c>
      <c r="K7" s="6">
        <v>50000</v>
      </c>
      <c r="L7" s="6">
        <f t="shared" ref="L7:L16" si="0">L6+J7</f>
        <v>155269.32</v>
      </c>
      <c r="M7" s="9">
        <v>5915909</v>
      </c>
    </row>
    <row r="8" spans="1:13" s="7" customFormat="1" ht="45" customHeight="1" x14ac:dyDescent="0.25">
      <c r="A8" s="9">
        <v>120</v>
      </c>
      <c r="B8" s="9">
        <v>18587</v>
      </c>
      <c r="C8" s="14" t="s">
        <v>58</v>
      </c>
      <c r="D8" s="9">
        <v>25</v>
      </c>
      <c r="E8" s="5" t="s">
        <v>21</v>
      </c>
      <c r="F8" s="5" t="s">
        <v>28</v>
      </c>
      <c r="G8" s="5" t="s">
        <v>41</v>
      </c>
      <c r="H8" s="5" t="s">
        <v>8</v>
      </c>
      <c r="I8" s="6">
        <v>83695.8</v>
      </c>
      <c r="J8" s="6">
        <v>41847.9</v>
      </c>
      <c r="K8" s="6">
        <v>41847.9</v>
      </c>
      <c r="L8" s="6">
        <f t="shared" si="0"/>
        <v>197117.22</v>
      </c>
      <c r="M8" s="9">
        <v>5915927</v>
      </c>
    </row>
    <row r="9" spans="1:13" s="7" customFormat="1" ht="45" customHeight="1" x14ac:dyDescent="0.25">
      <c r="A9" s="9">
        <v>121</v>
      </c>
      <c r="B9" s="9">
        <v>18283</v>
      </c>
      <c r="C9" s="14" t="s">
        <v>58</v>
      </c>
      <c r="D9" s="9">
        <v>25</v>
      </c>
      <c r="E9" s="5" t="s">
        <v>60</v>
      </c>
      <c r="F9" s="5" t="s">
        <v>29</v>
      </c>
      <c r="G9" s="5" t="s">
        <v>42</v>
      </c>
      <c r="H9" s="5" t="s">
        <v>51</v>
      </c>
      <c r="I9" s="6">
        <v>96601.16</v>
      </c>
      <c r="J9" s="6">
        <v>48300.58</v>
      </c>
      <c r="K9" s="6">
        <v>48300.58</v>
      </c>
      <c r="L9" s="6">
        <f t="shared" si="0"/>
        <v>245417.8</v>
      </c>
      <c r="M9" s="9">
        <v>5915947</v>
      </c>
    </row>
    <row r="10" spans="1:13" s="7" customFormat="1" ht="45" customHeight="1" x14ac:dyDescent="0.25">
      <c r="A10" s="9">
        <v>122</v>
      </c>
      <c r="B10" s="9">
        <v>18674</v>
      </c>
      <c r="C10" s="14" t="s">
        <v>58</v>
      </c>
      <c r="D10" s="9">
        <v>25</v>
      </c>
      <c r="E10" s="5" t="s">
        <v>66</v>
      </c>
      <c r="F10" s="5" t="s">
        <v>30</v>
      </c>
      <c r="G10" s="5" t="s">
        <v>43</v>
      </c>
      <c r="H10" s="5" t="s">
        <v>51</v>
      </c>
      <c r="I10" s="6">
        <v>56277.93</v>
      </c>
      <c r="J10" s="6">
        <v>28138.97</v>
      </c>
      <c r="K10" s="6">
        <v>28138.97</v>
      </c>
      <c r="L10" s="6">
        <f t="shared" si="0"/>
        <v>273556.77</v>
      </c>
      <c r="M10" s="9">
        <v>5915955</v>
      </c>
    </row>
    <row r="11" spans="1:13" s="7" customFormat="1" ht="45" customHeight="1" x14ac:dyDescent="0.25">
      <c r="A11" s="9">
        <v>123</v>
      </c>
      <c r="B11" s="9">
        <v>18685</v>
      </c>
      <c r="C11" s="14" t="s">
        <v>58</v>
      </c>
      <c r="D11" s="9">
        <v>25</v>
      </c>
      <c r="E11" s="5" t="s">
        <v>61</v>
      </c>
      <c r="F11" s="5" t="s">
        <v>31</v>
      </c>
      <c r="G11" s="5" t="s">
        <v>44</v>
      </c>
      <c r="H11" s="5" t="s">
        <v>53</v>
      </c>
      <c r="I11" s="6">
        <v>21089.97</v>
      </c>
      <c r="J11" s="6">
        <v>10544.99</v>
      </c>
      <c r="K11" s="6">
        <v>10544.99</v>
      </c>
      <c r="L11" s="6">
        <f t="shared" si="0"/>
        <v>284101.76000000001</v>
      </c>
      <c r="M11" s="9">
        <v>5915956</v>
      </c>
    </row>
    <row r="12" spans="1:13" ht="45" customHeight="1" x14ac:dyDescent="0.25">
      <c r="A12" s="9">
        <v>124</v>
      </c>
      <c r="B12" s="9">
        <v>18711</v>
      </c>
      <c r="C12" s="14" t="s">
        <v>58</v>
      </c>
      <c r="D12" s="9">
        <v>25</v>
      </c>
      <c r="E12" s="5" t="s">
        <v>62</v>
      </c>
      <c r="F12" s="5" t="s">
        <v>32</v>
      </c>
      <c r="G12" s="5" t="s">
        <v>45</v>
      </c>
      <c r="H12" s="5" t="s">
        <v>7</v>
      </c>
      <c r="I12" s="6">
        <v>25530</v>
      </c>
      <c r="J12" s="6">
        <v>12765</v>
      </c>
      <c r="K12" s="6">
        <v>12765</v>
      </c>
      <c r="L12" s="6">
        <f t="shared" si="0"/>
        <v>296866.76</v>
      </c>
      <c r="M12" s="9">
        <v>5915966</v>
      </c>
    </row>
    <row r="13" spans="1:13" ht="45" customHeight="1" x14ac:dyDescent="0.25">
      <c r="A13" s="9">
        <v>125</v>
      </c>
      <c r="B13" s="9">
        <v>18698</v>
      </c>
      <c r="C13" s="14" t="s">
        <v>58</v>
      </c>
      <c r="D13" s="9">
        <v>25</v>
      </c>
      <c r="E13" s="5" t="s">
        <v>63</v>
      </c>
      <c r="F13" s="5" t="s">
        <v>33</v>
      </c>
      <c r="G13" s="5" t="s">
        <v>46</v>
      </c>
      <c r="H13" s="5" t="s">
        <v>51</v>
      </c>
      <c r="I13" s="6">
        <v>78394.399999999994</v>
      </c>
      <c r="J13" s="6">
        <v>39197.199999999997</v>
      </c>
      <c r="K13" s="6">
        <v>39197.199999999997</v>
      </c>
      <c r="L13" s="6">
        <f t="shared" si="0"/>
        <v>336063.96</v>
      </c>
      <c r="M13" s="9">
        <v>5915982</v>
      </c>
    </row>
    <row r="14" spans="1:13" ht="45" customHeight="1" x14ac:dyDescent="0.25">
      <c r="A14" s="9">
        <v>126</v>
      </c>
      <c r="B14" s="9">
        <v>18675</v>
      </c>
      <c r="C14" s="14" t="s">
        <v>58</v>
      </c>
      <c r="D14" s="9">
        <v>25</v>
      </c>
      <c r="E14" s="5" t="s">
        <v>64</v>
      </c>
      <c r="F14" s="5" t="s">
        <v>34</v>
      </c>
      <c r="G14" s="5" t="s">
        <v>47</v>
      </c>
      <c r="H14" s="5" t="s">
        <v>8</v>
      </c>
      <c r="I14" s="6">
        <v>113774.89</v>
      </c>
      <c r="J14" s="6">
        <v>50000</v>
      </c>
      <c r="K14" s="6">
        <v>50000</v>
      </c>
      <c r="L14" s="6">
        <f t="shared" si="0"/>
        <v>386063.96</v>
      </c>
      <c r="M14" s="9">
        <v>5916005</v>
      </c>
    </row>
    <row r="15" spans="1:13" ht="45" customHeight="1" x14ac:dyDescent="0.25">
      <c r="A15" s="9">
        <v>127</v>
      </c>
      <c r="B15" s="9">
        <v>18706</v>
      </c>
      <c r="C15" s="14" t="s">
        <v>58</v>
      </c>
      <c r="D15" s="9">
        <v>25</v>
      </c>
      <c r="E15" s="5" t="s">
        <v>65</v>
      </c>
      <c r="F15" s="5" t="s">
        <v>35</v>
      </c>
      <c r="G15" s="5" t="s">
        <v>48</v>
      </c>
      <c r="H15" s="5" t="s">
        <v>6</v>
      </c>
      <c r="I15" s="6">
        <v>48067.44</v>
      </c>
      <c r="J15" s="6">
        <v>24033.72</v>
      </c>
      <c r="K15" s="6">
        <v>24033.72</v>
      </c>
      <c r="L15" s="6">
        <f t="shared" si="0"/>
        <v>410097.68000000005</v>
      </c>
      <c r="M15" s="9">
        <v>5916014</v>
      </c>
    </row>
    <row r="16" spans="1:13" ht="45" customHeight="1" x14ac:dyDescent="0.25">
      <c r="A16" s="9">
        <v>128</v>
      </c>
      <c r="B16" s="9">
        <v>18704</v>
      </c>
      <c r="C16" s="14" t="s">
        <v>58</v>
      </c>
      <c r="D16" s="9">
        <v>25</v>
      </c>
      <c r="E16" s="5" t="s">
        <v>22</v>
      </c>
      <c r="F16" s="5" t="s">
        <v>36</v>
      </c>
      <c r="G16" s="5" t="s">
        <v>49</v>
      </c>
      <c r="H16" s="5" t="s">
        <v>53</v>
      </c>
      <c r="I16" s="6">
        <v>45914</v>
      </c>
      <c r="J16" s="6">
        <v>22957</v>
      </c>
      <c r="K16" s="6">
        <v>22957</v>
      </c>
      <c r="L16" s="6">
        <f t="shared" si="0"/>
        <v>433054.68000000005</v>
      </c>
      <c r="M16" s="9">
        <v>5916023</v>
      </c>
    </row>
    <row r="17" spans="1:15" ht="45" customHeight="1" x14ac:dyDescent="0.25">
      <c r="A17" s="9">
        <v>129</v>
      </c>
      <c r="B17" s="9">
        <v>18716</v>
      </c>
      <c r="C17" s="14" t="s">
        <v>58</v>
      </c>
      <c r="D17" s="9">
        <v>25</v>
      </c>
      <c r="E17" s="5" t="s">
        <v>23</v>
      </c>
      <c r="F17" s="5" t="s">
        <v>57</v>
      </c>
      <c r="G17" s="5" t="s">
        <v>50</v>
      </c>
      <c r="H17" s="5" t="s">
        <v>53</v>
      </c>
      <c r="I17" s="6">
        <v>98575.94</v>
      </c>
      <c r="J17" s="6">
        <v>49287.97</v>
      </c>
      <c r="K17" s="6">
        <v>34527.279999999999</v>
      </c>
      <c r="L17" s="6">
        <f>L16+K17</f>
        <v>467581.96000000008</v>
      </c>
      <c r="M17" s="9">
        <v>5916049</v>
      </c>
      <c r="O17" s="10"/>
    </row>
    <row r="18" spans="1:15" ht="30" customHeight="1" x14ac:dyDescent="0.25">
      <c r="J18" s="12" t="s">
        <v>55</v>
      </c>
      <c r="K18" s="13">
        <f>SUM(K4:K17)</f>
        <v>467581.96000000008</v>
      </c>
    </row>
    <row r="19" spans="1:15" x14ac:dyDescent="0.25">
      <c r="A19" s="11" t="s">
        <v>56</v>
      </c>
    </row>
    <row r="21" spans="1:15" x14ac:dyDescent="0.25">
      <c r="K21" s="10"/>
    </row>
  </sheetData>
  <mergeCells count="2">
    <mergeCell ref="A2:M2"/>
    <mergeCell ref="A1:M1"/>
  </mergeCells>
  <printOptions horizontalCentered="1"/>
  <pageMargins left="3.937007874015748E-2" right="3.937007874015748E-2" top="0.74803149606299213" bottom="0.39370078740157483" header="0.31496062992125984" footer="0.19685039370078741"/>
  <pageSetup paperSize="9" scale="58" fitToHeight="0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Graduatoria</vt:lpstr>
      <vt:lpstr>Graduatoria!Titoli_stampa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2021-11-08T10:48:31Z</dcterms:modified>
</cp:coreProperties>
</file>